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152" windowHeight="7176" activeTab="3"/>
  </bookViews>
  <sheets>
    <sheet name="Red" sheetId="1" r:id="rId1"/>
    <sheet name="Green" sheetId="2" r:id="rId2"/>
    <sheet name="Blue" sheetId="3" r:id="rId3"/>
    <sheet name="LED Green" sheetId="4" r:id="rId4"/>
  </sheets>
  <calcPr calcId="14562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I6" i="4"/>
  <c r="I5" i="4"/>
  <c r="I4" i="4"/>
  <c r="D3" i="2"/>
  <c r="I7" i="2"/>
  <c r="I4" i="2"/>
  <c r="I5" i="2"/>
  <c r="I3" i="2"/>
  <c r="I8" i="4" l="1"/>
  <c r="D7" i="2"/>
  <c r="D4" i="2" l="1"/>
  <c r="D10" i="2"/>
  <c r="D6" i="2"/>
  <c r="D5" i="2"/>
  <c r="D9" i="2"/>
  <c r="D8" i="2"/>
</calcChain>
</file>

<file path=xl/sharedStrings.xml><?xml version="1.0" encoding="utf-8"?>
<sst xmlns="http://schemas.openxmlformats.org/spreadsheetml/2006/main" count="42" uniqueCount="23">
  <si>
    <t>attnuated signal read at  EPE</t>
  </si>
  <si>
    <t>Non att at thor</t>
  </si>
  <si>
    <t>calc  equiv  power to thor</t>
  </si>
  <si>
    <t>f gen V</t>
  </si>
  <si>
    <t>V</t>
  </si>
  <si>
    <t>uw</t>
  </si>
  <si>
    <t>attenuation</t>
  </si>
  <si>
    <t>no attenuation</t>
  </si>
  <si>
    <t>factor</t>
  </si>
  <si>
    <t>non att at ICG</t>
  </si>
  <si>
    <t>The power meter had an attenuation set. Absolute values for "non att at thor" are wrong!!</t>
  </si>
  <si>
    <t>Db calc will still be ok</t>
  </si>
  <si>
    <t xml:space="preserve">EPE y = 0.5087x - 0.0198
</t>
  </si>
  <si>
    <t>w</t>
  </si>
  <si>
    <t>nw</t>
  </si>
  <si>
    <t>.</t>
  </si>
  <si>
    <t>ICG stuff</t>
  </si>
  <si>
    <t>Volts</t>
  </si>
  <si>
    <t>Watts</t>
  </si>
  <si>
    <t>func V</t>
  </si>
  <si>
    <t>ICG V</t>
  </si>
  <si>
    <t>Thor W</t>
  </si>
  <si>
    <t>Func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</si>
</sst>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Fill="1" applyBorder="1"/>
    <xf numFmtId="11" fontId="0" fillId="0" borderId="0" xfId="0" applyNumberFormat="1"/>
    <xf numFmtId="1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EPE</c:v>
          </c:tx>
          <c:trendline>
            <c:trendlineType val="linear"/>
            <c:dispRSqr val="1"/>
            <c:dispEq val="1"/>
            <c:trendlineLbl>
              <c:layout>
                <c:manualLayout>
                  <c:x val="-0.13160389326334207"/>
                  <c:y val="-3.4227909011373576E-2"/>
                </c:manualLayout>
              </c:layout>
              <c:numFmt formatCode="General" sourceLinked="0"/>
            </c:trendlineLbl>
          </c:trendline>
          <c:xVal>
            <c:numRef>
              <c:f>Green!$A$3:$A$10</c:f>
              <c:numCache>
                <c:formatCode>General</c:formatCode>
                <c:ptCount val="8"/>
                <c:pt idx="0">
                  <c:v>9.2997800000000005E-2</c:v>
                </c:pt>
                <c:pt idx="1">
                  <c:v>8.4508399999999997E-2</c:v>
                </c:pt>
                <c:pt idx="2">
                  <c:v>6.6602800000000004E-2</c:v>
                </c:pt>
                <c:pt idx="3">
                  <c:v>6.0919399999999999E-2</c:v>
                </c:pt>
                <c:pt idx="4">
                  <c:v>3.1785099999999997E-2</c:v>
                </c:pt>
                <c:pt idx="5">
                  <c:v>4.3720500000000002E-2</c:v>
                </c:pt>
                <c:pt idx="6">
                  <c:v>6.4836500000000005E-2</c:v>
                </c:pt>
                <c:pt idx="7">
                  <c:v>6.2427999999999997E-2</c:v>
                </c:pt>
              </c:numCache>
            </c:numRef>
          </c:xVal>
          <c:yVal>
            <c:numRef>
              <c:f>Green!$D$3:$D$10</c:f>
              <c:numCache>
                <c:formatCode>General</c:formatCode>
                <c:ptCount val="8"/>
                <c:pt idx="0" formatCode="0.00E+00">
                  <c:v>4.5392070484581497E-8</c:v>
                </c:pt>
                <c:pt idx="1">
                  <c:v>3.9021253574464793E-8</c:v>
                </c:pt>
                <c:pt idx="2">
                  <c:v>3.3048612721230385E-8</c:v>
                </c:pt>
                <c:pt idx="3">
                  <c:v>2.6120349331478473E-8</c:v>
                </c:pt>
                <c:pt idx="4">
                  <c:v>1.6165947909421129E-8</c:v>
                </c:pt>
                <c:pt idx="5">
                  <c:v>1.9271721153103021E-8</c:v>
                </c:pt>
                <c:pt idx="6">
                  <c:v>2.8987216941030989E-8</c:v>
                </c:pt>
                <c:pt idx="7">
                  <c:v>2.9066852152407449E-8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04160"/>
        <c:axId val="94804736"/>
      </c:scatterChart>
      <c:valAx>
        <c:axId val="9480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804736"/>
        <c:crosses val="autoZero"/>
        <c:crossBetween val="midCat"/>
      </c:valAx>
      <c:valAx>
        <c:axId val="9480473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4804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ICG</c:v>
          </c:tx>
          <c:trendline>
            <c:trendlineType val="linear"/>
            <c:dispRSqr val="1"/>
            <c:dispEq val="1"/>
            <c:trendlineLbl>
              <c:layout>
                <c:manualLayout>
                  <c:x val="-0.13160389326334207"/>
                  <c:y val="-3.4227909011373576E-2"/>
                </c:manualLayout>
              </c:layout>
              <c:numFmt formatCode="General" sourceLinked="0"/>
            </c:trendlineLbl>
          </c:trendline>
          <c:xVal>
            <c:numRef>
              <c:f>Green!$L$13:$L$20</c:f>
              <c:numCache>
                <c:formatCode>General</c:formatCode>
                <c:ptCount val="8"/>
                <c:pt idx="0">
                  <c:v>2.92252</c:v>
                </c:pt>
                <c:pt idx="1">
                  <c:v>2.4295200000000001</c:v>
                </c:pt>
                <c:pt idx="2">
                  <c:v>1.6958200000000001</c:v>
                </c:pt>
                <c:pt idx="3">
                  <c:v>1.2109000000000001</c:v>
                </c:pt>
                <c:pt idx="4">
                  <c:v>0.44558199999999998</c:v>
                </c:pt>
              </c:numCache>
            </c:numRef>
          </c:xVal>
          <c:yVal>
            <c:numRef>
              <c:f>Green!$M$13:$M$20</c:f>
              <c:numCache>
                <c:formatCode>0.00E+00</c:formatCode>
                <c:ptCount val="8"/>
                <c:pt idx="0">
                  <c:v>1.8699999999999999E-4</c:v>
                </c:pt>
                <c:pt idx="1">
                  <c:v>1.56E-4</c:v>
                </c:pt>
                <c:pt idx="2">
                  <c:v>1.1E-4</c:v>
                </c:pt>
                <c:pt idx="3">
                  <c:v>7.7999999999999999E-5</c:v>
                </c:pt>
                <c:pt idx="4">
                  <c:v>2.8E-5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5664"/>
        <c:axId val="102033088"/>
      </c:scatterChart>
      <c:valAx>
        <c:axId val="487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033088"/>
        <c:crosses val="autoZero"/>
        <c:crossBetween val="midCat"/>
      </c:valAx>
      <c:valAx>
        <c:axId val="10203308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8785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EPE</c:v>
          </c:tx>
          <c:trendline>
            <c:trendlineType val="linear"/>
            <c:dispRSqr val="0"/>
            <c:dispEq val="1"/>
            <c:trendlineLbl>
              <c:layout>
                <c:manualLayout>
                  <c:x val="0.17925371828521436"/>
                  <c:y val="0.21464712744240302"/>
                </c:manualLayout>
              </c:layout>
              <c:numFmt formatCode="General" sourceLinked="0"/>
            </c:trendlineLbl>
          </c:trendline>
          <c:xVal>
            <c:numRef>
              <c:f>'LED Green'!$A$6:$A$10</c:f>
              <c:numCache>
                <c:formatCode>General</c:formatCode>
                <c:ptCount val="5"/>
                <c:pt idx="0">
                  <c:v>4.40428E-2</c:v>
                </c:pt>
                <c:pt idx="1">
                  <c:v>4.1710400000000002E-2</c:v>
                </c:pt>
                <c:pt idx="2">
                  <c:v>3.9784899999999998E-2</c:v>
                </c:pt>
                <c:pt idx="3">
                  <c:v>3.2828200000000002E-2</c:v>
                </c:pt>
                <c:pt idx="4">
                  <c:v>3.3194500000000002E-2</c:v>
                </c:pt>
              </c:numCache>
            </c:numRef>
          </c:xVal>
          <c:yVal>
            <c:numRef>
              <c:f>'LED Green'!$D$6:$D$10</c:f>
              <c:numCache>
                <c:formatCode>0.00E+00</c:formatCode>
                <c:ptCount val="5"/>
                <c:pt idx="0">
                  <c:v>1.7261029537656434E-2</c:v>
                </c:pt>
                <c:pt idx="1">
                  <c:v>1.7040675969090608E-2</c:v>
                </c:pt>
                <c:pt idx="2">
                  <c:v>1.5718554557695646E-2</c:v>
                </c:pt>
                <c:pt idx="3">
                  <c:v>1.3441567682515436E-2</c:v>
                </c:pt>
                <c:pt idx="4">
                  <c:v>1.3368116492993494E-2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89088"/>
        <c:axId val="98888512"/>
      </c:scatterChart>
      <c:valAx>
        <c:axId val="9888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888512"/>
        <c:crosses val="autoZero"/>
        <c:crossBetween val="midCat"/>
      </c:valAx>
      <c:valAx>
        <c:axId val="988885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8889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ICG</c:v>
          </c:tx>
          <c:trendline>
            <c:trendlineType val="linear"/>
            <c:dispRSqr val="0"/>
            <c:dispEq val="1"/>
            <c:trendlineLbl>
              <c:layout>
                <c:manualLayout>
                  <c:x val="-9.6779090113735783E-2"/>
                  <c:y val="0.42468977836103822"/>
                </c:manualLayout>
              </c:layout>
              <c:numFmt formatCode="General" sourceLinked="0"/>
            </c:trendlineLbl>
          </c:trendline>
          <c:xVal>
            <c:numRef>
              <c:f>'LED Green'!$K$16:$K$21</c:f>
              <c:numCache>
                <c:formatCode>General</c:formatCode>
                <c:ptCount val="6"/>
                <c:pt idx="0">
                  <c:v>0.201629</c:v>
                </c:pt>
                <c:pt idx="1">
                  <c:v>0.19336100000000001</c:v>
                </c:pt>
                <c:pt idx="2">
                  <c:v>0.18442900000000001</c:v>
                </c:pt>
                <c:pt idx="3">
                  <c:v>0.17069899999999999</c:v>
                </c:pt>
                <c:pt idx="4">
                  <c:v>0.14529900000000001</c:v>
                </c:pt>
                <c:pt idx="5">
                  <c:v>0.21795400000000001</c:v>
                </c:pt>
              </c:numCache>
            </c:numRef>
          </c:xVal>
          <c:yVal>
            <c:numRef>
              <c:f>'LED Green'!$L$16:$L$21</c:f>
              <c:numCache>
                <c:formatCode>0.00E+00</c:formatCode>
                <c:ptCount val="6"/>
                <c:pt idx="0">
                  <c:v>12.7</c:v>
                </c:pt>
                <c:pt idx="1">
                  <c:v>12.2</c:v>
                </c:pt>
                <c:pt idx="2">
                  <c:v>11.6</c:v>
                </c:pt>
                <c:pt idx="3">
                  <c:v>10.7</c:v>
                </c:pt>
                <c:pt idx="4">
                  <c:v>9.1</c:v>
                </c:pt>
                <c:pt idx="5">
                  <c:v>13.7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38272"/>
        <c:axId val="133423104"/>
      </c:scatterChart>
      <c:valAx>
        <c:axId val="1020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423104"/>
        <c:crosses val="autoZero"/>
        <c:crossBetween val="midCat"/>
      </c:valAx>
      <c:valAx>
        <c:axId val="13342310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02038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310515</xdr:colOff>
      <xdr:row>13</xdr:row>
      <xdr:rowOff>114300</xdr:rowOff>
    </xdr:from>
    <xdr:to>
      <xdr:col>3</xdr:col>
      <xdr:colOff>379095</xdr:colOff>
      <xdr:row>28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1508760</xdr:colOff>
      <xdr:row>13</xdr:row>
      <xdr:rowOff>152400</xdr:rowOff>
    </xdr:from>
    <xdr:to>
      <xdr:col>9</xdr:col>
      <xdr:colOff>464820</xdr:colOff>
      <xdr:row>28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13</xdr:row>
      <xdr:rowOff>57150</xdr:rowOff>
    </xdr:from>
    <xdr:to>
      <xdr:col>3</xdr:col>
      <xdr:colOff>1242060</xdr:colOff>
      <xdr:row>28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0</xdr:row>
      <xdr:rowOff>152400</xdr:rowOff>
    </xdr:from>
    <xdr:to>
      <xdr:col>18</xdr:col>
      <xdr:colOff>152400</xdr:colOff>
      <xdr:row>12</xdr:row>
      <xdr:rowOff>701040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3" workbookViewId="0">
      <selection activeCell="D26" sqref="D26"/>
    </sheetView>
  </sheetViews>
  <sheetFormatPr defaultRowHeight="14.4" x14ac:dyDescent="0.3"/>
  <cols>
    <col min="1" max="1" width="26.44140625" bestFit="1" customWidth="1"/>
    <col min="2" max="2" width="26.44140625" customWidth="1"/>
    <col min="3" max="3" width="14" bestFit="1" customWidth="1"/>
    <col min="4" max="4" width="23.5546875" bestFit="1" customWidth="1"/>
    <col min="5" max="5" width="18.33203125" customWidth="1"/>
    <col min="7" max="7" width="11.44140625" bestFit="1" customWidth="1"/>
    <col min="9" max="9" width="12" bestFit="1" customWidth="1"/>
  </cols>
  <sheetData>
    <row r="1" spans="1:14" x14ac:dyDescent="0.2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G1" t="s">
        <v>6</v>
      </c>
      <c r="H1" t="s">
        <v>7</v>
      </c>
    </row>
    <row r="2" spans="1:14" x14ac:dyDescent="0.25">
      <c r="A2" s="1" t="s">
        <v>4</v>
      </c>
      <c r="B2" s="1" t="s">
        <v>4</v>
      </c>
      <c r="C2" s="1" t="s">
        <v>5</v>
      </c>
      <c r="D2" s="1" t="s">
        <v>5</v>
      </c>
      <c r="E2" s="1"/>
      <c r="F2" s="4" t="s">
        <v>14</v>
      </c>
      <c r="G2" t="s">
        <v>13</v>
      </c>
      <c r="H2" t="s">
        <v>13</v>
      </c>
      <c r="I2" t="s">
        <v>8</v>
      </c>
    </row>
    <row r="3" spans="1:14" x14ac:dyDescent="0.25">
      <c r="A3" s="1">
        <v>9.2997800000000005E-2</v>
      </c>
      <c r="B3" s="1">
        <v>0.447154</v>
      </c>
      <c r="C3" s="6">
        <v>5.7000000000000003E-5</v>
      </c>
      <c r="D3" s="6">
        <f>C3*$I$7</f>
        <v>4.5392070484581497E-8</v>
      </c>
      <c r="E3" s="1">
        <v>2.7</v>
      </c>
      <c r="G3" s="5">
        <v>4.6000000000000002E-8</v>
      </c>
      <c r="H3" s="5">
        <v>5.7000000000000003E-5</v>
      </c>
      <c r="I3" s="5">
        <f>G3/H3</f>
        <v>8.0701754385964909E-4</v>
      </c>
      <c r="K3" s="5"/>
    </row>
    <row r="4" spans="1:14" x14ac:dyDescent="0.25">
      <c r="A4" s="1">
        <v>8.4508399999999997E-2</v>
      </c>
      <c r="B4" s="1">
        <v>0.38471699999999998</v>
      </c>
      <c r="C4" s="6">
        <v>4.8999999999999998E-5</v>
      </c>
      <c r="D4" s="1">
        <f t="shared" ref="D4:D10" si="0">C4*$I$7</f>
        <v>3.9021253574464793E-8</v>
      </c>
      <c r="E4" s="1">
        <v>2.5</v>
      </c>
      <c r="G4" s="5">
        <v>4.0000000000000001E-8</v>
      </c>
      <c r="H4" s="5">
        <v>5.6749999999999997E-5</v>
      </c>
      <c r="I4" s="5">
        <f t="shared" ref="I4:I5" si="1">G4/H4</f>
        <v>7.0484581497797362E-4</v>
      </c>
    </row>
    <row r="5" spans="1:14" x14ac:dyDescent="0.25">
      <c r="A5" s="1">
        <v>6.6602800000000004E-2</v>
      </c>
      <c r="B5" s="1">
        <v>0.32064999999999999</v>
      </c>
      <c r="C5" s="6">
        <v>4.1499999999999999E-5</v>
      </c>
      <c r="D5" s="1">
        <f t="shared" si="0"/>
        <v>3.3048612721230385E-8</v>
      </c>
      <c r="E5" s="1">
        <v>2.2999999999999998</v>
      </c>
      <c r="G5" s="5">
        <v>4.9999999999999998E-8</v>
      </c>
      <c r="H5" s="5">
        <v>5.7000000000000003E-5</v>
      </c>
      <c r="I5" s="5">
        <f t="shared" si="1"/>
        <v>8.7719298245614026E-4</v>
      </c>
    </row>
    <row r="6" spans="1:14" x14ac:dyDescent="0.25">
      <c r="A6" s="1">
        <v>6.0919399999999999E-2</v>
      </c>
      <c r="B6" s="1">
        <v>0.25669199999999998</v>
      </c>
      <c r="C6" s="6">
        <v>3.2799999999999998E-5</v>
      </c>
      <c r="D6" s="1">
        <f t="shared" si="0"/>
        <v>2.6120349331478473E-8</v>
      </c>
      <c r="E6" s="1">
        <v>2.1</v>
      </c>
    </row>
    <row r="7" spans="1:14" x14ac:dyDescent="0.25">
      <c r="A7" s="1">
        <v>3.1785099999999997E-2</v>
      </c>
      <c r="B7" s="1">
        <v>0.15915000000000001</v>
      </c>
      <c r="C7" s="6">
        <v>2.0299999999999999E-5</v>
      </c>
      <c r="D7" s="1">
        <f t="shared" si="0"/>
        <v>1.6165947909421129E-8</v>
      </c>
      <c r="E7" s="1">
        <v>1.8</v>
      </c>
      <c r="I7" s="5">
        <f>AVERAGE(I3:I5)</f>
        <v>7.9635211376458766E-4</v>
      </c>
    </row>
    <row r="8" spans="1:14" x14ac:dyDescent="0.25">
      <c r="A8" s="1">
        <v>4.3720500000000002E-2</v>
      </c>
      <c r="B8" s="1">
        <v>0.190724</v>
      </c>
      <c r="C8" s="6">
        <v>2.4199999999999999E-5</v>
      </c>
      <c r="D8" s="1">
        <f t="shared" si="0"/>
        <v>1.9271721153103021E-8</v>
      </c>
      <c r="E8" s="1">
        <v>1.9</v>
      </c>
    </row>
    <row r="9" spans="1:14" x14ac:dyDescent="0.25">
      <c r="A9" s="1">
        <v>6.4836500000000005E-2</v>
      </c>
      <c r="B9" s="1">
        <v>0.28738999999999998</v>
      </c>
      <c r="C9" s="6">
        <v>3.6399999999999997E-5</v>
      </c>
      <c r="D9" s="1">
        <f t="shared" si="0"/>
        <v>2.8987216941030989E-8</v>
      </c>
      <c r="E9" s="1">
        <v>2.2000000000000002</v>
      </c>
    </row>
    <row r="10" spans="1:14" x14ac:dyDescent="0.25">
      <c r="A10" s="1">
        <v>6.2427999999999997E-2</v>
      </c>
      <c r="B10" s="1">
        <v>0.28627900000000001</v>
      </c>
      <c r="C10" s="6">
        <v>3.65E-5</v>
      </c>
      <c r="D10" s="1">
        <f t="shared" si="0"/>
        <v>2.9066852152407449E-8</v>
      </c>
      <c r="E10" s="1">
        <v>2.2000000000000002</v>
      </c>
      <c r="L10" t="s">
        <v>16</v>
      </c>
    </row>
    <row r="12" spans="1:14" x14ac:dyDescent="0.3">
      <c r="C12" s="2" t="s">
        <v>10</v>
      </c>
      <c r="H12" t="s">
        <v>11</v>
      </c>
      <c r="L12" t="s">
        <v>17</v>
      </c>
      <c r="M12" t="s">
        <v>18</v>
      </c>
      <c r="N12" t="s">
        <v>19</v>
      </c>
    </row>
    <row r="13" spans="1:14" x14ac:dyDescent="0.25">
      <c r="L13">
        <v>2.92252</v>
      </c>
      <c r="M13" s="5">
        <v>1.8699999999999999E-4</v>
      </c>
      <c r="N13">
        <v>2.5</v>
      </c>
    </row>
    <row r="14" spans="1:14" x14ac:dyDescent="0.25">
      <c r="L14">
        <v>2.4295200000000001</v>
      </c>
      <c r="M14" s="5">
        <v>1.56E-4</v>
      </c>
      <c r="N14">
        <v>2.2999999999999998</v>
      </c>
    </row>
    <row r="15" spans="1:14" x14ac:dyDescent="0.3">
      <c r="L15">
        <v>1.6958200000000001</v>
      </c>
      <c r="M15" s="5">
        <v>1.1E-4</v>
      </c>
      <c r="N15">
        <v>2</v>
      </c>
    </row>
    <row r="16" spans="1:14" x14ac:dyDescent="0.3">
      <c r="L16">
        <v>1.2109000000000001</v>
      </c>
      <c r="M16" s="5">
        <v>7.7999999999999999E-5</v>
      </c>
      <c r="N16">
        <v>1.8</v>
      </c>
    </row>
    <row r="17" spans="12:14" x14ac:dyDescent="0.3">
      <c r="L17">
        <v>0.44558199999999998</v>
      </c>
      <c r="M17" s="5">
        <v>2.8E-5</v>
      </c>
      <c r="N17">
        <v>1.6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I14" sqref="I14"/>
    </sheetView>
  </sheetViews>
  <sheetFormatPr defaultRowHeight="14.4" x14ac:dyDescent="0.3"/>
  <cols>
    <col min="1" max="1" width="24.44140625" bestFit="1" customWidth="1"/>
    <col min="2" max="2" width="12.33203125" bestFit="1" customWidth="1"/>
    <col min="3" max="3" width="13.33203125" bestFit="1" customWidth="1"/>
    <col min="4" max="4" width="22" bestFit="1" customWidth="1"/>
    <col min="5" max="5" width="6.5546875" bestFit="1" customWidth="1"/>
  </cols>
  <sheetData>
    <row r="1" spans="1:13" x14ac:dyDescent="0.3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G1" t="s">
        <v>6</v>
      </c>
      <c r="H1" t="s">
        <v>7</v>
      </c>
    </row>
    <row r="2" spans="1:13" x14ac:dyDescent="0.3">
      <c r="A2" s="1" t="s">
        <v>4</v>
      </c>
      <c r="B2" s="1" t="s">
        <v>4</v>
      </c>
      <c r="C2" s="1" t="s">
        <v>5</v>
      </c>
      <c r="D2" s="1" t="s">
        <v>5</v>
      </c>
      <c r="E2" s="1"/>
      <c r="G2" t="s">
        <v>6</v>
      </c>
      <c r="H2" t="s">
        <v>7</v>
      </c>
    </row>
    <row r="3" spans="1:13" x14ac:dyDescent="0.3">
      <c r="A3" s="1"/>
      <c r="B3" s="1">
        <v>0.219719</v>
      </c>
      <c r="C3" s="6">
        <v>27.3</v>
      </c>
      <c r="D3" s="6">
        <f>C3*$I$8</f>
        <v>2.0052174739490242E-2</v>
      </c>
      <c r="E3" s="1">
        <v>5</v>
      </c>
      <c r="G3" t="s">
        <v>13</v>
      </c>
      <c r="H3" t="s">
        <v>13</v>
      </c>
      <c r="I3" t="s">
        <v>8</v>
      </c>
    </row>
    <row r="4" spans="1:13" x14ac:dyDescent="0.3">
      <c r="A4" s="1"/>
      <c r="B4" s="1">
        <v>0.21162800000000001</v>
      </c>
      <c r="C4" s="6">
        <v>26.2</v>
      </c>
      <c r="D4" s="6">
        <f t="shared" ref="D4:D10" si="0">C4*$I$8</f>
        <v>1.9244211654748877E-2</v>
      </c>
      <c r="E4" s="1">
        <v>4.5</v>
      </c>
      <c r="G4" s="5">
        <v>2.0500000000000002E-8</v>
      </c>
      <c r="H4" s="5">
        <v>2.7500000000000001E-5</v>
      </c>
      <c r="I4" s="5">
        <f>G4/H4</f>
        <v>7.4545454545454546E-4</v>
      </c>
    </row>
    <row r="5" spans="1:13" x14ac:dyDescent="0.3">
      <c r="A5" s="1"/>
      <c r="B5" s="1">
        <v>0.20122399999999999</v>
      </c>
      <c r="C5" s="6">
        <v>25.4</v>
      </c>
      <c r="D5" s="6">
        <f t="shared" si="0"/>
        <v>1.8656602138573338E-2</v>
      </c>
      <c r="E5" s="1">
        <v>4</v>
      </c>
      <c r="G5" s="5">
        <v>2E-8</v>
      </c>
      <c r="H5" s="5">
        <v>2.7699999999999999E-5</v>
      </c>
      <c r="I5" s="5">
        <f t="shared" ref="I5:I6" si="1">G5/H5</f>
        <v>7.2202166064981956E-4</v>
      </c>
    </row>
    <row r="6" spans="1:13" x14ac:dyDescent="0.3">
      <c r="A6" s="1">
        <v>4.40428E-2</v>
      </c>
      <c r="B6" s="1">
        <v>0.190776</v>
      </c>
      <c r="C6" s="6">
        <v>23.5</v>
      </c>
      <c r="D6" s="6">
        <f t="shared" si="0"/>
        <v>1.7261029537656434E-2</v>
      </c>
      <c r="E6" s="1">
        <v>3.5</v>
      </c>
      <c r="G6" s="5">
        <v>1.9799999999999999E-8</v>
      </c>
      <c r="H6" s="5">
        <v>2.69E-5</v>
      </c>
      <c r="I6" s="5">
        <f t="shared" si="1"/>
        <v>7.3605947955390327E-4</v>
      </c>
    </row>
    <row r="7" spans="1:13" x14ac:dyDescent="0.3">
      <c r="A7" s="1">
        <v>4.1710400000000002E-2</v>
      </c>
      <c r="B7" s="1">
        <v>0.18410099999999999</v>
      </c>
      <c r="C7" s="6">
        <v>23.2</v>
      </c>
      <c r="D7" s="6">
        <f t="shared" si="0"/>
        <v>1.7040675969090608E-2</v>
      </c>
      <c r="E7" s="1">
        <v>3</v>
      </c>
    </row>
    <row r="8" spans="1:13" x14ac:dyDescent="0.3">
      <c r="A8" s="1">
        <v>3.9784899999999998E-2</v>
      </c>
      <c r="B8" s="1">
        <v>0.163574</v>
      </c>
      <c r="C8" s="6">
        <v>21.4</v>
      </c>
      <c r="D8" s="6">
        <f t="shared" si="0"/>
        <v>1.5718554557695646E-2</v>
      </c>
      <c r="E8" s="1">
        <v>2.5</v>
      </c>
      <c r="I8" s="5">
        <f>AVERAGE(I4:I6)</f>
        <v>7.3451189521942276E-4</v>
      </c>
    </row>
    <row r="9" spans="1:13" x14ac:dyDescent="0.3">
      <c r="A9" s="1">
        <v>3.2828200000000002E-2</v>
      </c>
      <c r="B9" s="1">
        <v>0.14544799999999999</v>
      </c>
      <c r="C9" s="6">
        <v>18.3</v>
      </c>
      <c r="D9" s="6">
        <f t="shared" si="0"/>
        <v>1.3441567682515436E-2</v>
      </c>
      <c r="E9" s="1">
        <v>2</v>
      </c>
    </row>
    <row r="10" spans="1:13" x14ac:dyDescent="0.3">
      <c r="A10" s="1">
        <v>3.3194500000000002E-2</v>
      </c>
      <c r="B10" s="1">
        <v>0.143675</v>
      </c>
      <c r="C10" s="6">
        <v>18.2</v>
      </c>
      <c r="D10" s="6">
        <f t="shared" si="0"/>
        <v>1.3368116492993494E-2</v>
      </c>
      <c r="E10" s="1">
        <v>1.5</v>
      </c>
    </row>
    <row r="11" spans="1:13" x14ac:dyDescent="0.3">
      <c r="E11" t="s">
        <v>15</v>
      </c>
    </row>
    <row r="13" spans="1:13" ht="57.6" x14ac:dyDescent="0.3">
      <c r="B13">
        <v>4.1841499999999997E-2</v>
      </c>
      <c r="H13" s="3" t="s">
        <v>12</v>
      </c>
    </row>
    <row r="15" spans="1:13" x14ac:dyDescent="0.3">
      <c r="K15" t="s">
        <v>20</v>
      </c>
      <c r="L15" t="s">
        <v>21</v>
      </c>
      <c r="M15" t="s">
        <v>22</v>
      </c>
    </row>
    <row r="16" spans="1:13" x14ac:dyDescent="0.3">
      <c r="K16">
        <v>0.201629</v>
      </c>
      <c r="L16" s="5">
        <v>12.7</v>
      </c>
      <c r="M16">
        <v>4</v>
      </c>
    </row>
    <row r="17" spans="11:13" x14ac:dyDescent="0.3">
      <c r="K17">
        <v>0.19336100000000001</v>
      </c>
      <c r="L17" s="5">
        <v>12.2</v>
      </c>
      <c r="M17">
        <v>3.5</v>
      </c>
    </row>
    <row r="18" spans="11:13" x14ac:dyDescent="0.3">
      <c r="K18">
        <v>0.18442900000000001</v>
      </c>
      <c r="L18" s="5">
        <v>11.6</v>
      </c>
      <c r="M18">
        <v>3</v>
      </c>
    </row>
    <row r="19" spans="11:13" x14ac:dyDescent="0.3">
      <c r="K19">
        <v>0.17069899999999999</v>
      </c>
      <c r="L19" s="5">
        <v>10.7</v>
      </c>
      <c r="M19">
        <v>2.5</v>
      </c>
    </row>
    <row r="20" spans="11:13" x14ac:dyDescent="0.3">
      <c r="K20">
        <v>0.14529900000000001</v>
      </c>
      <c r="L20" s="5">
        <v>9.1</v>
      </c>
      <c r="M20">
        <v>2</v>
      </c>
    </row>
    <row r="21" spans="11:13" x14ac:dyDescent="0.3">
      <c r="K21">
        <v>0.21795400000000001</v>
      </c>
      <c r="L21" s="5">
        <v>13.7</v>
      </c>
      <c r="M21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</vt:lpstr>
      <vt:lpstr>Green</vt:lpstr>
      <vt:lpstr>Blue</vt:lpstr>
      <vt:lpstr>LED Green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magic</cp:lastModifiedBy>
  <dcterms:created xsi:type="dcterms:W3CDTF">2015-06-16T19:26:35Z</dcterms:created>
  <dcterms:modified xsi:type="dcterms:W3CDTF">2015-07-06T02:12:36Z</dcterms:modified>
</cp:coreProperties>
</file>